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495" windowWidth="28800" windowHeight="16440"/>
  </bookViews>
  <sheets>
    <sheet name="Sheet2" sheetId="2" r:id="rId1"/>
  </sheets>
  <calcPr calcId="124519"/>
</workbook>
</file>

<file path=xl/calcChain.xml><?xml version="1.0" encoding="utf-8"?>
<calcChain xmlns="http://schemas.openxmlformats.org/spreadsheetml/2006/main">
  <c r="G33" i="2"/>
  <c r="G15"/>
  <c r="G16"/>
  <c r="G27"/>
  <c r="G31"/>
  <c r="G18"/>
  <c r="G19"/>
  <c r="G20"/>
  <c r="G21"/>
  <c r="G22"/>
  <c r="G3"/>
  <c r="F33"/>
  <c r="F34"/>
  <c r="G34" s="1"/>
  <c r="F35"/>
  <c r="G35" s="1"/>
  <c r="F37"/>
  <c r="G37" s="1"/>
  <c r="F38"/>
  <c r="G38" s="1"/>
  <c r="F39"/>
  <c r="G39" s="1"/>
  <c r="F40"/>
  <c r="G40" s="1"/>
  <c r="F41"/>
  <c r="G41" s="1"/>
  <c r="F42"/>
  <c r="G42" s="1"/>
  <c r="F48"/>
  <c r="G48" s="1"/>
  <c r="F49"/>
  <c r="G49" s="1"/>
  <c r="F50"/>
  <c r="G50" s="1"/>
  <c r="F51"/>
  <c r="G51" s="1"/>
  <c r="F52"/>
  <c r="G52" s="1"/>
  <c r="F44"/>
  <c r="G44" s="1"/>
  <c r="F45"/>
  <c r="G45" s="1"/>
  <c r="F46"/>
  <c r="G46" s="1"/>
  <c r="F8"/>
  <c r="G8" s="1"/>
  <c r="F9"/>
  <c r="G9" s="1"/>
  <c r="F10"/>
  <c r="G10" s="1"/>
  <c r="F11"/>
  <c r="G11" s="1"/>
  <c r="F12"/>
  <c r="G12" s="1"/>
  <c r="F13"/>
  <c r="G13" s="1"/>
  <c r="F14"/>
  <c r="G14" s="1"/>
  <c r="F15"/>
  <c r="F16"/>
  <c r="F25"/>
  <c r="G25" s="1"/>
  <c r="F26"/>
  <c r="G26" s="1"/>
  <c r="F27"/>
  <c r="F28"/>
  <c r="G28" s="1"/>
  <c r="F29"/>
  <c r="G29" s="1"/>
  <c r="F30"/>
  <c r="G30" s="1"/>
  <c r="F31"/>
  <c r="F18"/>
  <c r="F19"/>
  <c r="F20"/>
  <c r="F21"/>
  <c r="F22"/>
  <c r="F23"/>
  <c r="G23" s="1"/>
  <c r="F3"/>
  <c r="F4"/>
  <c r="G4" s="1"/>
  <c r="F5"/>
  <c r="G5" s="1"/>
  <c r="F6"/>
  <c r="G6" s="1"/>
  <c r="F7"/>
  <c r="G7" s="1"/>
  <c r="F53"/>
  <c r="G53" s="1"/>
  <c r="F32"/>
  <c r="G32" s="1"/>
  <c r="E7"/>
  <c r="E24"/>
  <c r="F24" s="1"/>
  <c r="G24" s="1"/>
  <c r="E31"/>
  <c r="E17"/>
  <c r="F17" s="1"/>
  <c r="E47"/>
  <c r="F47" s="1"/>
  <c r="G47" s="1"/>
  <c r="E52"/>
  <c r="E43"/>
  <c r="F43" s="1"/>
  <c r="G43" s="1"/>
  <c r="E36"/>
  <c r="F36" s="1"/>
  <c r="G36" s="1"/>
  <c r="C17"/>
  <c r="C24"/>
  <c r="C36"/>
  <c r="C7"/>
  <c r="C31"/>
  <c r="C47"/>
  <c r="C43"/>
  <c r="C52"/>
  <c r="G17" l="1"/>
</calcChain>
</file>

<file path=xl/sharedStrings.xml><?xml version="1.0" encoding="utf-8"?>
<sst xmlns="http://schemas.openxmlformats.org/spreadsheetml/2006/main" count="68" uniqueCount="61">
  <si>
    <t>毕业人数</t>
  </si>
  <si>
    <t>机电工程学院</t>
  </si>
  <si>
    <t>机械设计与制造[专科][3年]</t>
  </si>
  <si>
    <t>应用电子技术[专科][3年]</t>
  </si>
  <si>
    <t>汽车检测与维修技术[专科][3年]</t>
  </si>
  <si>
    <t>机电一体化技术[专科][3年]</t>
  </si>
  <si>
    <t>艺术设计学院</t>
  </si>
  <si>
    <t>视觉传播设计与制作[专科][2年]</t>
  </si>
  <si>
    <t>视觉传播设计与制作[专科][3年]</t>
  </si>
  <si>
    <t>广告设计与制作[专科][2年]</t>
  </si>
  <si>
    <t>网络新闻与传播[专科][3年]</t>
  </si>
  <si>
    <t>广播影视节目制作[专科][3年]</t>
  </si>
  <si>
    <t>广告设计与制作[专科][3年]</t>
  </si>
  <si>
    <t>旅游学院</t>
  </si>
  <si>
    <t>会展策划与管理[专科][3年]</t>
  </si>
  <si>
    <t>旅游管理[专科][3年]</t>
  </si>
  <si>
    <t>国际邮轮乘务管理[专科][3年]</t>
  </si>
  <si>
    <t>信息工程学院</t>
  </si>
  <si>
    <t>计算机网络技术[专科][2年]</t>
  </si>
  <si>
    <t>软件技术[专科][3年]</t>
  </si>
  <si>
    <t>物联网应用技术[专科][3年]</t>
  </si>
  <si>
    <t>计算机应用技术[专科][2年]</t>
  </si>
  <si>
    <t>计算机网络技术[专科][3年]</t>
  </si>
  <si>
    <t>计算机应用技术[专科][3年]</t>
  </si>
  <si>
    <t>社会工作[专科][3年]</t>
  </si>
  <si>
    <t>文秘[专科][3年]</t>
  </si>
  <si>
    <t>人力资源管理[专科][3年]</t>
  </si>
  <si>
    <t>社区管理与服务[专科][3年]</t>
  </si>
  <si>
    <t>食品科学与美食养生学院</t>
  </si>
  <si>
    <t>食品营养与检测[专科][2年]</t>
  </si>
  <si>
    <t>食品质量与安全[专科][3年]</t>
  </si>
  <si>
    <t>食品营养与检测[专科][3年]</t>
  </si>
  <si>
    <t>食品生物技术[专科][3年]</t>
  </si>
  <si>
    <t>城市建设工程学院</t>
  </si>
  <si>
    <t>房地产经营与管理[专科][2年]</t>
  </si>
  <si>
    <t>建筑工程技术[专科][2年]</t>
  </si>
  <si>
    <t>园林技术[专科][3年]</t>
  </si>
  <si>
    <t>市政工程技术[专科][3年]</t>
  </si>
  <si>
    <t>建筑工程技术[专科][3年]</t>
  </si>
  <si>
    <t>房地产经营与管理[专科][3年]</t>
  </si>
  <si>
    <t>国际商务学院</t>
  </si>
  <si>
    <t>商务日语[专科][3年]</t>
  </si>
  <si>
    <t>商务英语[专科][3年]</t>
  </si>
  <si>
    <t>市场营销[专科][2年]</t>
  </si>
  <si>
    <t>市场营销[专科][3年]</t>
  </si>
  <si>
    <t>国际贸易实务[专科][3年]</t>
  </si>
  <si>
    <t>物流管理[专科][3年]</t>
  </si>
  <si>
    <t>会计[专科][3年]</t>
  </si>
  <si>
    <t>财务管理[专科][3年]</t>
  </si>
  <si>
    <t>会计[专科][2年]</t>
  </si>
  <si>
    <t>小计</t>
    <phoneticPr fontId="1" type="noConversion"/>
  </si>
  <si>
    <t>专业名称</t>
    <phoneticPr fontId="1" type="noConversion"/>
  </si>
  <si>
    <t>二级学院</t>
    <phoneticPr fontId="1" type="noConversion"/>
  </si>
  <si>
    <t>合计</t>
    <phoneticPr fontId="1" type="noConversion"/>
  </si>
  <si>
    <t>公共管理(社区管理)学院</t>
    <phoneticPr fontId="1" type="noConversion"/>
  </si>
  <si>
    <t>广州城市职业学院2021届毕业生灵活就业情况统计表（截止7月8日）</t>
    <phoneticPr fontId="5" type="noConversion"/>
  </si>
  <si>
    <t>灵活就业比率</t>
    <phoneticPr fontId="1" type="noConversion"/>
  </si>
  <si>
    <t>灵活就业人数</t>
    <phoneticPr fontId="1" type="noConversion"/>
  </si>
  <si>
    <t>自由职业人数</t>
    <phoneticPr fontId="1" type="noConversion"/>
  </si>
  <si>
    <t>其他录用形式就业人数</t>
    <phoneticPr fontId="1" type="noConversion"/>
  </si>
  <si>
    <t>注：灵活就业=自由职业+其他录用形式就业，灵活就业比率=（自由职业人数+其他录用形式就业人数）/毕业人数。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</si>
</sst>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7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7" fillId="0" borderId="8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zoomScale="90" zoomScaleNormal="90" workbookViewId="0">
      <pane ySplit="2" topLeftCell="A3" activePane="bottomLeft" state="frozen"/>
      <selection pane="bottomLeft" activeCell="N30" sqref="N30"/>
    </sheetView>
  </sheetViews>
  <sheetFormatPr defaultColWidth="8.875" defaultRowHeight="13.5"/>
  <cols>
    <col min="1" max="1" width="20.5" customWidth="1"/>
    <col min="2" max="2" width="25.75" customWidth="1"/>
    <col min="3" max="3" width="8.75" customWidth="1"/>
    <col min="4" max="4" width="8.625" customWidth="1"/>
    <col min="5" max="5" width="11.75" customWidth="1"/>
    <col min="6" max="6" width="8.625" customWidth="1"/>
    <col min="7" max="7" width="9.125" customWidth="1"/>
    <col min="8" max="8" width="11.375" customWidth="1"/>
    <col min="9" max="9" width="9.625" customWidth="1"/>
    <col min="12" max="12" width="9.375" customWidth="1"/>
    <col min="14" max="14" width="13.5" customWidth="1"/>
    <col min="15" max="15" width="10.125" customWidth="1"/>
    <col min="16" max="16" width="13.625" customWidth="1"/>
    <col min="20" max="20" width="13.625" customWidth="1"/>
    <col min="21" max="21" width="12.125" customWidth="1"/>
    <col min="28" max="28" width="13.5" customWidth="1"/>
    <col min="29" max="29" width="9.875" customWidth="1"/>
    <col min="30" max="30" width="13" customWidth="1"/>
    <col min="31" max="32" width="9.625" customWidth="1"/>
    <col min="34" max="34" width="14.375" customWidth="1"/>
    <col min="35" max="35" width="11.125" customWidth="1"/>
    <col min="36" max="36" width="11.375" customWidth="1"/>
    <col min="37" max="37" width="9.125" customWidth="1"/>
    <col min="40" max="40" width="9.125" customWidth="1"/>
    <col min="42" max="42" width="13.5" customWidth="1"/>
    <col min="43" max="43" width="11.125" customWidth="1"/>
    <col min="44" max="44" width="15.5" customWidth="1"/>
  </cols>
  <sheetData>
    <row r="1" spans="1:7" ht="33.950000000000003" customHeight="1">
      <c r="A1" s="14" t="s">
        <v>55</v>
      </c>
      <c r="B1" s="14"/>
      <c r="C1" s="14"/>
      <c r="D1" s="14"/>
      <c r="E1" s="14"/>
      <c r="F1" s="14"/>
      <c r="G1" s="14"/>
    </row>
    <row r="2" spans="1:7" ht="30" customHeight="1">
      <c r="A2" s="1" t="s">
        <v>52</v>
      </c>
      <c r="B2" s="1" t="s">
        <v>51</v>
      </c>
      <c r="C2" s="7" t="s">
        <v>0</v>
      </c>
      <c r="D2" s="7" t="s">
        <v>58</v>
      </c>
      <c r="E2" s="8" t="s">
        <v>59</v>
      </c>
      <c r="F2" s="7" t="s">
        <v>57</v>
      </c>
      <c r="G2" s="7" t="s">
        <v>56</v>
      </c>
    </row>
    <row r="3" spans="1:7" ht="12.95" customHeight="1">
      <c r="A3" s="9" t="s">
        <v>54</v>
      </c>
      <c r="B3" s="2" t="s">
        <v>24</v>
      </c>
      <c r="C3" s="3">
        <v>32</v>
      </c>
      <c r="D3" s="3">
        <v>0</v>
      </c>
      <c r="E3" s="3">
        <v>18</v>
      </c>
      <c r="F3" s="3">
        <f t="shared" ref="F3:F34" si="0">E3+D3</f>
        <v>18</v>
      </c>
      <c r="G3" s="4">
        <f t="shared" ref="G3:G34" si="1">F3/C3</f>
        <v>0.5625</v>
      </c>
    </row>
    <row r="4" spans="1:7" ht="12.95" customHeight="1">
      <c r="A4" s="10"/>
      <c r="B4" s="2" t="s">
        <v>25</v>
      </c>
      <c r="C4" s="3">
        <v>64</v>
      </c>
      <c r="D4" s="3">
        <v>0</v>
      </c>
      <c r="E4" s="3">
        <v>43</v>
      </c>
      <c r="F4" s="3">
        <f t="shared" si="0"/>
        <v>43</v>
      </c>
      <c r="G4" s="4">
        <f t="shared" si="1"/>
        <v>0.671875</v>
      </c>
    </row>
    <row r="5" spans="1:7" ht="12.95" customHeight="1">
      <c r="A5" s="10"/>
      <c r="B5" s="2" t="s">
        <v>26</v>
      </c>
      <c r="C5" s="3">
        <v>95</v>
      </c>
      <c r="D5" s="3">
        <v>0</v>
      </c>
      <c r="E5" s="3">
        <v>59</v>
      </c>
      <c r="F5" s="3">
        <f t="shared" si="0"/>
        <v>59</v>
      </c>
      <c r="G5" s="4">
        <f t="shared" si="1"/>
        <v>0.62105263157894741</v>
      </c>
    </row>
    <row r="6" spans="1:7" ht="12.95" customHeight="1">
      <c r="A6" s="10"/>
      <c r="B6" s="2" t="s">
        <v>27</v>
      </c>
      <c r="C6" s="3">
        <v>45</v>
      </c>
      <c r="D6" s="3">
        <v>0</v>
      </c>
      <c r="E6" s="3">
        <v>29</v>
      </c>
      <c r="F6" s="3">
        <f t="shared" si="0"/>
        <v>29</v>
      </c>
      <c r="G6" s="4">
        <f t="shared" si="1"/>
        <v>0.64444444444444449</v>
      </c>
    </row>
    <row r="7" spans="1:7" ht="12.95" customHeight="1">
      <c r="A7" s="11"/>
      <c r="B7" s="1" t="s">
        <v>50</v>
      </c>
      <c r="C7" s="5">
        <f>SUM(C3:C6)</f>
        <v>236</v>
      </c>
      <c r="D7" s="5">
        <v>0</v>
      </c>
      <c r="E7" s="5">
        <f>SUM(E3:E6)</f>
        <v>149</v>
      </c>
      <c r="F7" s="5">
        <f t="shared" si="0"/>
        <v>149</v>
      </c>
      <c r="G7" s="6">
        <f t="shared" si="1"/>
        <v>0.63135593220338981</v>
      </c>
    </row>
    <row r="8" spans="1:7" ht="12.95" customHeight="1">
      <c r="A8" s="9" t="s">
        <v>40</v>
      </c>
      <c r="B8" s="2" t="s">
        <v>41</v>
      </c>
      <c r="C8" s="3">
        <v>32</v>
      </c>
      <c r="D8" s="3">
        <v>0</v>
      </c>
      <c r="E8" s="3">
        <v>27</v>
      </c>
      <c r="F8" s="3">
        <f t="shared" si="0"/>
        <v>27</v>
      </c>
      <c r="G8" s="4">
        <f t="shared" si="1"/>
        <v>0.84375</v>
      </c>
    </row>
    <row r="9" spans="1:7" ht="12.95" customHeight="1">
      <c r="A9" s="10"/>
      <c r="B9" s="2" t="s">
        <v>42</v>
      </c>
      <c r="C9" s="3">
        <v>187</v>
      </c>
      <c r="D9" s="3">
        <v>0</v>
      </c>
      <c r="E9" s="3">
        <v>71</v>
      </c>
      <c r="F9" s="3">
        <f t="shared" si="0"/>
        <v>71</v>
      </c>
      <c r="G9" s="4">
        <f t="shared" si="1"/>
        <v>0.37967914438502676</v>
      </c>
    </row>
    <row r="10" spans="1:7" ht="12.95" customHeight="1">
      <c r="A10" s="10"/>
      <c r="B10" s="2" t="s">
        <v>43</v>
      </c>
      <c r="C10" s="3">
        <v>119</v>
      </c>
      <c r="D10" s="3">
        <v>0</v>
      </c>
      <c r="E10" s="3">
        <v>62</v>
      </c>
      <c r="F10" s="3">
        <f t="shared" si="0"/>
        <v>62</v>
      </c>
      <c r="G10" s="4">
        <f t="shared" si="1"/>
        <v>0.52100840336134457</v>
      </c>
    </row>
    <row r="11" spans="1:7" ht="12.95" customHeight="1">
      <c r="A11" s="10"/>
      <c r="B11" s="2" t="s">
        <v>44</v>
      </c>
      <c r="C11" s="3">
        <v>104</v>
      </c>
      <c r="D11" s="3">
        <v>0</v>
      </c>
      <c r="E11" s="3">
        <v>19</v>
      </c>
      <c r="F11" s="3">
        <f t="shared" si="0"/>
        <v>19</v>
      </c>
      <c r="G11" s="4">
        <f t="shared" si="1"/>
        <v>0.18269230769230768</v>
      </c>
    </row>
    <row r="12" spans="1:7" ht="12.95" customHeight="1">
      <c r="A12" s="10"/>
      <c r="B12" s="2" t="s">
        <v>45</v>
      </c>
      <c r="C12" s="3">
        <v>75</v>
      </c>
      <c r="D12" s="3">
        <v>0</v>
      </c>
      <c r="E12" s="3">
        <v>13</v>
      </c>
      <c r="F12" s="3">
        <f t="shared" si="0"/>
        <v>13</v>
      </c>
      <c r="G12" s="4">
        <f t="shared" si="1"/>
        <v>0.17333333333333334</v>
      </c>
    </row>
    <row r="13" spans="1:7" ht="12.95" customHeight="1">
      <c r="A13" s="10"/>
      <c r="B13" s="2" t="s">
        <v>46</v>
      </c>
      <c r="C13" s="3">
        <v>89</v>
      </c>
      <c r="D13" s="3">
        <v>0</v>
      </c>
      <c r="E13" s="3">
        <v>1</v>
      </c>
      <c r="F13" s="3">
        <f t="shared" si="0"/>
        <v>1</v>
      </c>
      <c r="G13" s="4">
        <f t="shared" si="1"/>
        <v>1.1235955056179775E-2</v>
      </c>
    </row>
    <row r="14" spans="1:7" ht="12.95" customHeight="1">
      <c r="A14" s="10"/>
      <c r="B14" s="2" t="s">
        <v>47</v>
      </c>
      <c r="C14" s="3">
        <v>230</v>
      </c>
      <c r="D14" s="3">
        <v>0</v>
      </c>
      <c r="E14" s="3">
        <v>143</v>
      </c>
      <c r="F14" s="3">
        <f t="shared" si="0"/>
        <v>143</v>
      </c>
      <c r="G14" s="4">
        <f t="shared" si="1"/>
        <v>0.62173913043478257</v>
      </c>
    </row>
    <row r="15" spans="1:7" ht="12.95" customHeight="1">
      <c r="A15" s="10"/>
      <c r="B15" s="2" t="s">
        <v>48</v>
      </c>
      <c r="C15" s="3">
        <v>91</v>
      </c>
      <c r="D15" s="3">
        <v>0</v>
      </c>
      <c r="E15" s="3">
        <v>40</v>
      </c>
      <c r="F15" s="3">
        <f t="shared" si="0"/>
        <v>40</v>
      </c>
      <c r="G15" s="4">
        <f t="shared" si="1"/>
        <v>0.43956043956043955</v>
      </c>
    </row>
    <row r="16" spans="1:7" ht="12.95" customHeight="1">
      <c r="A16" s="10"/>
      <c r="B16" s="2" t="s">
        <v>49</v>
      </c>
      <c r="C16" s="3">
        <v>121</v>
      </c>
      <c r="D16" s="3">
        <v>0</v>
      </c>
      <c r="E16" s="3">
        <v>54</v>
      </c>
      <c r="F16" s="3">
        <f t="shared" si="0"/>
        <v>54</v>
      </c>
      <c r="G16" s="4">
        <f t="shared" si="1"/>
        <v>0.4462809917355372</v>
      </c>
    </row>
    <row r="17" spans="1:7" ht="12.95" customHeight="1">
      <c r="A17" s="11"/>
      <c r="B17" s="1" t="s">
        <v>50</v>
      </c>
      <c r="C17" s="5">
        <f>SUM(C8:C16)</f>
        <v>1048</v>
      </c>
      <c r="D17" s="5">
        <v>0</v>
      </c>
      <c r="E17" s="5">
        <f>SUM(E8:E16)</f>
        <v>430</v>
      </c>
      <c r="F17" s="5">
        <f t="shared" si="0"/>
        <v>430</v>
      </c>
      <c r="G17" s="6">
        <f t="shared" si="1"/>
        <v>0.41030534351145037</v>
      </c>
    </row>
    <row r="18" spans="1:7" ht="12.95" customHeight="1">
      <c r="A18" s="9" t="s">
        <v>33</v>
      </c>
      <c r="B18" s="2" t="s">
        <v>34</v>
      </c>
      <c r="C18" s="3">
        <v>23</v>
      </c>
      <c r="D18" s="3">
        <v>0</v>
      </c>
      <c r="E18" s="3">
        <v>18</v>
      </c>
      <c r="F18" s="3">
        <f t="shared" si="0"/>
        <v>18</v>
      </c>
      <c r="G18" s="4">
        <f t="shared" si="1"/>
        <v>0.78260869565217395</v>
      </c>
    </row>
    <row r="19" spans="1:7" ht="12.95" customHeight="1">
      <c r="A19" s="10"/>
      <c r="B19" s="2" t="s">
        <v>35</v>
      </c>
      <c r="C19" s="3">
        <v>178</v>
      </c>
      <c r="D19" s="3">
        <v>0</v>
      </c>
      <c r="E19" s="3">
        <v>96</v>
      </c>
      <c r="F19" s="3">
        <f t="shared" si="0"/>
        <v>96</v>
      </c>
      <c r="G19" s="4">
        <f t="shared" si="1"/>
        <v>0.5393258426966292</v>
      </c>
    </row>
    <row r="20" spans="1:7" ht="12.95" customHeight="1">
      <c r="A20" s="10"/>
      <c r="B20" s="2" t="s">
        <v>36</v>
      </c>
      <c r="C20" s="3">
        <v>61</v>
      </c>
      <c r="D20" s="3">
        <v>0</v>
      </c>
      <c r="E20" s="3">
        <v>4</v>
      </c>
      <c r="F20" s="3">
        <f t="shared" si="0"/>
        <v>4</v>
      </c>
      <c r="G20" s="4">
        <f t="shared" si="1"/>
        <v>6.5573770491803282E-2</v>
      </c>
    </row>
    <row r="21" spans="1:7" ht="12.95" customHeight="1">
      <c r="A21" s="10"/>
      <c r="B21" s="2" t="s">
        <v>37</v>
      </c>
      <c r="C21" s="3">
        <v>63</v>
      </c>
      <c r="D21" s="3">
        <v>0</v>
      </c>
      <c r="E21" s="3">
        <v>4</v>
      </c>
      <c r="F21" s="3">
        <f t="shared" si="0"/>
        <v>4</v>
      </c>
      <c r="G21" s="4">
        <f t="shared" si="1"/>
        <v>6.3492063492063489E-2</v>
      </c>
    </row>
    <row r="22" spans="1:7" ht="12.95" customHeight="1">
      <c r="A22" s="10"/>
      <c r="B22" s="2" t="s">
        <v>38</v>
      </c>
      <c r="C22" s="3">
        <v>54</v>
      </c>
      <c r="D22" s="3">
        <v>0</v>
      </c>
      <c r="E22" s="3">
        <v>3</v>
      </c>
      <c r="F22" s="3">
        <f t="shared" si="0"/>
        <v>3</v>
      </c>
      <c r="G22" s="4">
        <f t="shared" si="1"/>
        <v>5.5555555555555552E-2</v>
      </c>
    </row>
    <row r="23" spans="1:7" ht="12.95" customHeight="1">
      <c r="A23" s="10"/>
      <c r="B23" s="2" t="s">
        <v>39</v>
      </c>
      <c r="C23" s="3">
        <v>36</v>
      </c>
      <c r="D23" s="3">
        <v>0</v>
      </c>
      <c r="E23" s="3">
        <v>3</v>
      </c>
      <c r="F23" s="3">
        <f t="shared" si="0"/>
        <v>3</v>
      </c>
      <c r="G23" s="4">
        <f t="shared" si="1"/>
        <v>8.3333333333333329E-2</v>
      </c>
    </row>
    <row r="24" spans="1:7" ht="12.95" customHeight="1">
      <c r="A24" s="11"/>
      <c r="B24" s="1" t="s">
        <v>50</v>
      </c>
      <c r="C24" s="5">
        <f>SUM(C18:C23)</f>
        <v>415</v>
      </c>
      <c r="D24" s="5">
        <v>0</v>
      </c>
      <c r="E24" s="5">
        <f>SUM(E18:E23)</f>
        <v>128</v>
      </c>
      <c r="F24" s="5">
        <f t="shared" si="0"/>
        <v>128</v>
      </c>
      <c r="G24" s="6">
        <f t="shared" si="1"/>
        <v>0.30843373493975906</v>
      </c>
    </row>
    <row r="25" spans="1:7" ht="12.95" customHeight="1">
      <c r="A25" s="9" t="s">
        <v>17</v>
      </c>
      <c r="B25" s="2" t="s">
        <v>18</v>
      </c>
      <c r="C25" s="3">
        <v>117</v>
      </c>
      <c r="D25" s="3">
        <v>0</v>
      </c>
      <c r="E25" s="3">
        <v>39</v>
      </c>
      <c r="F25" s="3">
        <f t="shared" si="0"/>
        <v>39</v>
      </c>
      <c r="G25" s="4">
        <f t="shared" si="1"/>
        <v>0.33333333333333331</v>
      </c>
    </row>
    <row r="26" spans="1:7" ht="12.95" customHeight="1">
      <c r="A26" s="10"/>
      <c r="B26" s="2" t="s">
        <v>19</v>
      </c>
      <c r="C26" s="3">
        <v>114</v>
      </c>
      <c r="D26" s="3">
        <v>0</v>
      </c>
      <c r="E26" s="3">
        <v>17</v>
      </c>
      <c r="F26" s="3">
        <f t="shared" si="0"/>
        <v>17</v>
      </c>
      <c r="G26" s="4">
        <f t="shared" si="1"/>
        <v>0.14912280701754385</v>
      </c>
    </row>
    <row r="27" spans="1:7" ht="12.95" customHeight="1">
      <c r="A27" s="10"/>
      <c r="B27" s="2" t="s">
        <v>20</v>
      </c>
      <c r="C27" s="3">
        <v>76</v>
      </c>
      <c r="D27" s="3">
        <v>0</v>
      </c>
      <c r="E27" s="3">
        <v>3</v>
      </c>
      <c r="F27" s="3">
        <f t="shared" si="0"/>
        <v>3</v>
      </c>
      <c r="G27" s="4">
        <f t="shared" si="1"/>
        <v>3.9473684210526314E-2</v>
      </c>
    </row>
    <row r="28" spans="1:7" ht="12.95" customHeight="1">
      <c r="A28" s="10"/>
      <c r="B28" s="2" t="s">
        <v>21</v>
      </c>
      <c r="C28" s="3">
        <v>98</v>
      </c>
      <c r="D28" s="3">
        <v>0</v>
      </c>
      <c r="E28" s="3">
        <v>27</v>
      </c>
      <c r="F28" s="3">
        <f t="shared" si="0"/>
        <v>27</v>
      </c>
      <c r="G28" s="4">
        <f t="shared" si="1"/>
        <v>0.27551020408163263</v>
      </c>
    </row>
    <row r="29" spans="1:7" ht="12.95" customHeight="1">
      <c r="A29" s="10"/>
      <c r="B29" s="2" t="s">
        <v>22</v>
      </c>
      <c r="C29" s="3">
        <v>43</v>
      </c>
      <c r="D29" s="3">
        <v>0</v>
      </c>
      <c r="E29" s="3">
        <v>10</v>
      </c>
      <c r="F29" s="3">
        <f t="shared" si="0"/>
        <v>10</v>
      </c>
      <c r="G29" s="4">
        <f t="shared" si="1"/>
        <v>0.23255813953488372</v>
      </c>
    </row>
    <row r="30" spans="1:7" ht="12.95" customHeight="1">
      <c r="A30" s="10"/>
      <c r="B30" s="2" t="s">
        <v>23</v>
      </c>
      <c r="C30" s="3">
        <v>44</v>
      </c>
      <c r="D30" s="3">
        <v>0</v>
      </c>
      <c r="E30" s="3">
        <v>7</v>
      </c>
      <c r="F30" s="3">
        <f t="shared" si="0"/>
        <v>7</v>
      </c>
      <c r="G30" s="4">
        <f t="shared" si="1"/>
        <v>0.15909090909090909</v>
      </c>
    </row>
    <row r="31" spans="1:7" ht="12.95" customHeight="1">
      <c r="A31" s="11"/>
      <c r="B31" s="1" t="s">
        <v>50</v>
      </c>
      <c r="C31" s="5">
        <f>SUM(C25:C30)</f>
        <v>492</v>
      </c>
      <c r="D31" s="5">
        <v>0</v>
      </c>
      <c r="E31" s="5">
        <f>SUM(E25:E30)</f>
        <v>103</v>
      </c>
      <c r="F31" s="5">
        <f t="shared" si="0"/>
        <v>103</v>
      </c>
      <c r="G31" s="6">
        <f t="shared" si="1"/>
        <v>0.20934959349593496</v>
      </c>
    </row>
    <row r="32" spans="1:7" ht="12.95" customHeight="1">
      <c r="A32" s="9" t="s">
        <v>28</v>
      </c>
      <c r="B32" s="2" t="s">
        <v>29</v>
      </c>
      <c r="C32" s="3">
        <v>20</v>
      </c>
      <c r="D32" s="3">
        <v>0</v>
      </c>
      <c r="E32" s="3">
        <v>5</v>
      </c>
      <c r="F32" s="3">
        <f t="shared" si="0"/>
        <v>5</v>
      </c>
      <c r="G32" s="4">
        <f t="shared" si="1"/>
        <v>0.25</v>
      </c>
    </row>
    <row r="33" spans="1:7" ht="12.95" customHeight="1">
      <c r="A33" s="10"/>
      <c r="B33" s="2" t="s">
        <v>30</v>
      </c>
      <c r="C33" s="3">
        <v>35</v>
      </c>
      <c r="D33" s="3">
        <v>0</v>
      </c>
      <c r="E33" s="3">
        <v>5</v>
      </c>
      <c r="F33" s="3">
        <f t="shared" si="0"/>
        <v>5</v>
      </c>
      <c r="G33" s="4">
        <f t="shared" si="1"/>
        <v>0.14285714285714285</v>
      </c>
    </row>
    <row r="34" spans="1:7" ht="12.95" customHeight="1">
      <c r="A34" s="10"/>
      <c r="B34" s="2" t="s">
        <v>31</v>
      </c>
      <c r="C34" s="3">
        <v>71</v>
      </c>
      <c r="D34" s="3">
        <v>0</v>
      </c>
      <c r="E34" s="3">
        <v>7</v>
      </c>
      <c r="F34" s="3">
        <f t="shared" si="0"/>
        <v>7</v>
      </c>
      <c r="G34" s="4">
        <f t="shared" si="1"/>
        <v>9.8591549295774641E-2</v>
      </c>
    </row>
    <row r="35" spans="1:7" ht="12.95" customHeight="1">
      <c r="A35" s="10"/>
      <c r="B35" s="2" t="s">
        <v>32</v>
      </c>
      <c r="C35" s="3">
        <v>40</v>
      </c>
      <c r="D35" s="3">
        <v>0</v>
      </c>
      <c r="E35" s="3">
        <v>5</v>
      </c>
      <c r="F35" s="3">
        <f t="shared" ref="F35:F66" si="2">E35+D35</f>
        <v>5</v>
      </c>
      <c r="G35" s="4">
        <f t="shared" ref="G35:G66" si="3">F35/C35</f>
        <v>0.125</v>
      </c>
    </row>
    <row r="36" spans="1:7" ht="12.95" customHeight="1">
      <c r="A36" s="11"/>
      <c r="B36" s="1" t="s">
        <v>50</v>
      </c>
      <c r="C36" s="5">
        <f>SUM(C32:C35)</f>
        <v>166</v>
      </c>
      <c r="D36" s="5">
        <v>0</v>
      </c>
      <c r="E36" s="5">
        <f>SUM(E32:E35)</f>
        <v>22</v>
      </c>
      <c r="F36" s="5">
        <f t="shared" si="2"/>
        <v>22</v>
      </c>
      <c r="G36" s="6">
        <f t="shared" si="3"/>
        <v>0.13253012048192772</v>
      </c>
    </row>
    <row r="37" spans="1:7" ht="12.95" customHeight="1">
      <c r="A37" s="9" t="s">
        <v>6</v>
      </c>
      <c r="B37" s="2" t="s">
        <v>7</v>
      </c>
      <c r="C37" s="3">
        <v>46</v>
      </c>
      <c r="D37" s="3">
        <v>0</v>
      </c>
      <c r="E37" s="3">
        <v>17</v>
      </c>
      <c r="F37" s="3">
        <f t="shared" si="2"/>
        <v>17</v>
      </c>
      <c r="G37" s="4">
        <f t="shared" si="3"/>
        <v>0.36956521739130432</v>
      </c>
    </row>
    <row r="38" spans="1:7" ht="12.95" customHeight="1">
      <c r="A38" s="10"/>
      <c r="B38" s="2" t="s">
        <v>8</v>
      </c>
      <c r="C38" s="3">
        <v>23</v>
      </c>
      <c r="D38" s="3">
        <v>0</v>
      </c>
      <c r="E38" s="3">
        <v>0</v>
      </c>
      <c r="F38" s="3">
        <f t="shared" si="2"/>
        <v>0</v>
      </c>
      <c r="G38" s="4">
        <f t="shared" si="3"/>
        <v>0</v>
      </c>
    </row>
    <row r="39" spans="1:7" ht="12.95" customHeight="1">
      <c r="A39" s="10"/>
      <c r="B39" s="2" t="s">
        <v>9</v>
      </c>
      <c r="C39" s="3">
        <v>97</v>
      </c>
      <c r="D39" s="3">
        <v>0</v>
      </c>
      <c r="E39" s="3">
        <v>11</v>
      </c>
      <c r="F39" s="3">
        <f t="shared" si="2"/>
        <v>11</v>
      </c>
      <c r="G39" s="4">
        <f t="shared" si="3"/>
        <v>0.1134020618556701</v>
      </c>
    </row>
    <row r="40" spans="1:7" ht="12.95" customHeight="1">
      <c r="A40" s="10"/>
      <c r="B40" s="2" t="s">
        <v>10</v>
      </c>
      <c r="C40" s="3">
        <v>94</v>
      </c>
      <c r="D40" s="3">
        <v>0</v>
      </c>
      <c r="E40" s="3">
        <v>6</v>
      </c>
      <c r="F40" s="3">
        <f t="shared" si="2"/>
        <v>6</v>
      </c>
      <c r="G40" s="4">
        <f t="shared" si="3"/>
        <v>6.3829787234042548E-2</v>
      </c>
    </row>
    <row r="41" spans="1:7" ht="12.95" customHeight="1">
      <c r="A41" s="10"/>
      <c r="B41" s="2" t="s">
        <v>11</v>
      </c>
      <c r="C41" s="3">
        <v>28</v>
      </c>
      <c r="D41" s="3">
        <v>0</v>
      </c>
      <c r="E41" s="3">
        <v>2</v>
      </c>
      <c r="F41" s="3">
        <f t="shared" si="2"/>
        <v>2</v>
      </c>
      <c r="G41" s="4">
        <f t="shared" si="3"/>
        <v>7.1428571428571425E-2</v>
      </c>
    </row>
    <row r="42" spans="1:7" ht="12.95" customHeight="1">
      <c r="A42" s="10"/>
      <c r="B42" s="2" t="s">
        <v>12</v>
      </c>
      <c r="C42" s="3">
        <v>22</v>
      </c>
      <c r="D42" s="3">
        <v>0</v>
      </c>
      <c r="E42" s="3">
        <v>5</v>
      </c>
      <c r="F42" s="3">
        <f t="shared" si="2"/>
        <v>5</v>
      </c>
      <c r="G42" s="4">
        <f t="shared" si="3"/>
        <v>0.22727272727272727</v>
      </c>
    </row>
    <row r="43" spans="1:7" ht="12.95" customHeight="1">
      <c r="A43" s="11"/>
      <c r="B43" s="1" t="s">
        <v>50</v>
      </c>
      <c r="C43" s="5">
        <f>SUM(C37:C42)</f>
        <v>310</v>
      </c>
      <c r="D43" s="5">
        <v>0</v>
      </c>
      <c r="E43" s="5">
        <f>SUM(E37:E42)</f>
        <v>41</v>
      </c>
      <c r="F43" s="5">
        <f t="shared" si="2"/>
        <v>41</v>
      </c>
      <c r="G43" s="6">
        <f t="shared" si="3"/>
        <v>0.13225806451612904</v>
      </c>
    </row>
    <row r="44" spans="1:7" ht="12.95" customHeight="1">
      <c r="A44" s="9" t="s">
        <v>13</v>
      </c>
      <c r="B44" s="2" t="s">
        <v>14</v>
      </c>
      <c r="C44" s="3">
        <v>79</v>
      </c>
      <c r="D44" s="3">
        <v>0</v>
      </c>
      <c r="E44" s="3">
        <v>7</v>
      </c>
      <c r="F44" s="3">
        <f t="shared" si="2"/>
        <v>7</v>
      </c>
      <c r="G44" s="4">
        <f t="shared" si="3"/>
        <v>8.8607594936708861E-2</v>
      </c>
    </row>
    <row r="45" spans="1:7" ht="12.95" customHeight="1">
      <c r="A45" s="10"/>
      <c r="B45" s="2" t="s">
        <v>15</v>
      </c>
      <c r="C45" s="3">
        <v>69</v>
      </c>
      <c r="D45" s="3">
        <v>0</v>
      </c>
      <c r="E45" s="3">
        <v>7</v>
      </c>
      <c r="F45" s="3">
        <f t="shared" si="2"/>
        <v>7</v>
      </c>
      <c r="G45" s="4">
        <f t="shared" si="3"/>
        <v>0.10144927536231885</v>
      </c>
    </row>
    <row r="46" spans="1:7" ht="12.95" customHeight="1">
      <c r="A46" s="10"/>
      <c r="B46" s="2" t="s">
        <v>16</v>
      </c>
      <c r="C46" s="3">
        <v>56</v>
      </c>
      <c r="D46" s="3">
        <v>0</v>
      </c>
      <c r="E46" s="3">
        <v>8</v>
      </c>
      <c r="F46" s="3">
        <f t="shared" si="2"/>
        <v>8</v>
      </c>
      <c r="G46" s="4">
        <f t="shared" si="3"/>
        <v>0.14285714285714285</v>
      </c>
    </row>
    <row r="47" spans="1:7" ht="12.95" customHeight="1">
      <c r="A47" s="11"/>
      <c r="B47" s="1" t="s">
        <v>50</v>
      </c>
      <c r="C47" s="5">
        <f>SUM(C44:C46)</f>
        <v>204</v>
      </c>
      <c r="D47" s="5">
        <v>0</v>
      </c>
      <c r="E47" s="5">
        <f>SUM(E44:E46)</f>
        <v>22</v>
      </c>
      <c r="F47" s="5">
        <f t="shared" si="2"/>
        <v>22</v>
      </c>
      <c r="G47" s="6">
        <f t="shared" si="3"/>
        <v>0.10784313725490197</v>
      </c>
    </row>
    <row r="48" spans="1:7" ht="12.95" customHeight="1">
      <c r="A48" s="9" t="s">
        <v>1</v>
      </c>
      <c r="B48" s="2" t="s">
        <v>2</v>
      </c>
      <c r="C48" s="3">
        <v>45</v>
      </c>
      <c r="D48" s="3">
        <v>0</v>
      </c>
      <c r="E48" s="3">
        <v>5</v>
      </c>
      <c r="F48" s="3">
        <f t="shared" si="2"/>
        <v>5</v>
      </c>
      <c r="G48" s="4">
        <f t="shared" si="3"/>
        <v>0.1111111111111111</v>
      </c>
    </row>
    <row r="49" spans="1:7" ht="12.95" customHeight="1">
      <c r="A49" s="10"/>
      <c r="B49" s="2" t="s">
        <v>3</v>
      </c>
      <c r="C49" s="3">
        <v>45</v>
      </c>
      <c r="D49" s="3">
        <v>0</v>
      </c>
      <c r="E49" s="3">
        <v>5</v>
      </c>
      <c r="F49" s="3">
        <f t="shared" si="2"/>
        <v>5</v>
      </c>
      <c r="G49" s="4">
        <f t="shared" si="3"/>
        <v>0.1111111111111111</v>
      </c>
    </row>
    <row r="50" spans="1:7" ht="12.95" customHeight="1">
      <c r="A50" s="10"/>
      <c r="B50" s="2" t="s">
        <v>4</v>
      </c>
      <c r="C50" s="3">
        <v>24</v>
      </c>
      <c r="D50" s="3">
        <v>0</v>
      </c>
      <c r="E50" s="3">
        <v>2</v>
      </c>
      <c r="F50" s="3">
        <f t="shared" si="2"/>
        <v>2</v>
      </c>
      <c r="G50" s="4">
        <f t="shared" si="3"/>
        <v>8.3333333333333329E-2</v>
      </c>
    </row>
    <row r="51" spans="1:7" ht="12.95" customHeight="1">
      <c r="A51" s="10"/>
      <c r="B51" s="2" t="s">
        <v>5</v>
      </c>
      <c r="C51" s="3">
        <v>55</v>
      </c>
      <c r="D51" s="3">
        <v>0</v>
      </c>
      <c r="E51" s="3">
        <v>2</v>
      </c>
      <c r="F51" s="3">
        <f t="shared" si="2"/>
        <v>2</v>
      </c>
      <c r="G51" s="4">
        <f t="shared" si="3"/>
        <v>3.6363636363636362E-2</v>
      </c>
    </row>
    <row r="52" spans="1:7" ht="12.95" customHeight="1">
      <c r="A52" s="11"/>
      <c r="B52" s="1" t="s">
        <v>50</v>
      </c>
      <c r="C52" s="5">
        <f>SUM(C48:C51)</f>
        <v>169</v>
      </c>
      <c r="D52" s="5">
        <v>0</v>
      </c>
      <c r="E52" s="5">
        <f>SUM(E48:E51)</f>
        <v>14</v>
      </c>
      <c r="F52" s="5">
        <f t="shared" si="2"/>
        <v>14</v>
      </c>
      <c r="G52" s="6">
        <f t="shared" si="3"/>
        <v>8.2840236686390539E-2</v>
      </c>
    </row>
    <row r="53" spans="1:7" ht="12.95" customHeight="1">
      <c r="A53" s="12" t="s">
        <v>53</v>
      </c>
      <c r="B53" s="13"/>
      <c r="C53" s="5">
        <v>3040</v>
      </c>
      <c r="D53" s="5">
        <v>0</v>
      </c>
      <c r="E53" s="5">
        <v>909</v>
      </c>
      <c r="F53" s="5">
        <f t="shared" ref="F53" si="4">E53+D53</f>
        <v>909</v>
      </c>
      <c r="G53" s="6">
        <f t="shared" ref="G53" si="5">F53/C53</f>
        <v>0.29901315789473687</v>
      </c>
    </row>
    <row r="54" spans="1:7" ht="20.100000000000001" customHeight="1">
      <c r="A54" s="16" t="s">
        <v>60</v>
      </c>
      <c r="B54" s="15"/>
      <c r="C54" s="15"/>
      <c r="D54" s="15"/>
      <c r="E54" s="15"/>
      <c r="F54" s="15"/>
      <c r="G54" s="15"/>
    </row>
  </sheetData>
  <mergeCells count="11">
    <mergeCell ref="A54:G54"/>
    <mergeCell ref="A8:A17"/>
    <mergeCell ref="A53:B53"/>
    <mergeCell ref="A1:G1"/>
    <mergeCell ref="A48:A52"/>
    <mergeCell ref="A37:A43"/>
    <mergeCell ref="A44:A47"/>
    <mergeCell ref="A25:A31"/>
    <mergeCell ref="A3:A7"/>
    <mergeCell ref="A32:A36"/>
    <mergeCell ref="A18:A24"/>
  </mergeCells>
  <phoneticPr fontId="1" type="noConversion"/>
  <pageMargins left="0.55118110236220474" right="0.55118110236220474" top="0.59055118110236227" bottom="0.59055118110236227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张奕建</cp:lastModifiedBy>
  <cp:lastPrinted>2021-07-08T02:35:38Z</cp:lastPrinted>
  <dcterms:created xsi:type="dcterms:W3CDTF">2006-09-16T00:00:00Z</dcterms:created>
  <dcterms:modified xsi:type="dcterms:W3CDTF">2021-07-08T02:37:19Z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